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Q:\Chicago Public Schools\Dett ES Annex\Construction\Addenda\Addendum 3\"/>
    </mc:Choice>
  </mc:AlternateContent>
  <xr:revisionPtr revIDLastSave="0" documentId="13_ncr:1_{4ADA7246-83CA-42B2-8FF2-AA25AF3641D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BidFormDettESAnnexandRen" sheetId="1" r:id="rId1"/>
    <sheet name="Award Criteria Figure" sheetId="3" r:id="rId2"/>
  </sheets>
  <definedNames>
    <definedName name="_xlnm.Print_Area" localSheetId="1">'Award Criteria Figure'!$A$1:$C$49</definedName>
    <definedName name="_xlnm.Print_Area" localSheetId="0">BidFormDettESAnnexandRen!$A$1:$D$30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3" i="1" l="1"/>
  <c r="C6" i="3" s="1"/>
  <c r="C10" i="3" s="1"/>
  <c r="C12" i="3" s="1"/>
  <c r="C18" i="3" l="1"/>
  <c r="C20" i="3" s="1"/>
  <c r="C26" i="3"/>
  <c r="C28" i="3" s="1"/>
  <c r="C30" i="3"/>
  <c r="C32" i="3" s="1"/>
  <c r="C22" i="3"/>
  <c r="C24" i="3" s="1"/>
  <c r="C14" i="3"/>
  <c r="C16" i="3" s="1"/>
  <c r="C34" i="3"/>
  <c r="C35" i="3" l="1"/>
  <c r="C36" i="3" s="1"/>
  <c r="C38" i="3" s="1"/>
  <c r="D14" i="1" s="1"/>
</calcChain>
</file>

<file path=xl/sharedStrings.xml><?xml version="1.0" encoding="utf-8"?>
<sst xmlns="http://schemas.openxmlformats.org/spreadsheetml/2006/main" count="77" uniqueCount="67">
  <si>
    <t>Site Work Allowance</t>
  </si>
  <si>
    <t>TOTAL BASE WORK ONLY</t>
  </si>
  <si>
    <t>LINE</t>
  </si>
  <si>
    <t>DESCRIPTION</t>
  </si>
  <si>
    <t>Base Work Only</t>
  </si>
  <si>
    <t>Commission's Contract Contingency</t>
  </si>
  <si>
    <t>Accepted by the Commission</t>
  </si>
  <si>
    <t>Name:</t>
  </si>
  <si>
    <t>Address:</t>
  </si>
  <si>
    <t>Firm Name:</t>
  </si>
  <si>
    <t>BIDDER'S INFORMATION</t>
  </si>
  <si>
    <t>Line 14.  Total of Lines 3, 5, 7, 9, 11, and 13</t>
  </si>
  <si>
    <t>Line 1. (Based on Total Base Bid)</t>
  </si>
  <si>
    <t>FORMULA</t>
  </si>
  <si>
    <t>PROJECT NAME:</t>
  </si>
  <si>
    <t>Light Purple</t>
  </si>
  <si>
    <t>Light Blue</t>
  </si>
  <si>
    <t xml:space="preserve">Base Work Only </t>
  </si>
  <si>
    <t xml:space="preserve">Total Award Criteria Figure </t>
  </si>
  <si>
    <t>NOTES/INSTRUCTIONS</t>
  </si>
  <si>
    <t>Orange</t>
  </si>
  <si>
    <t>Green</t>
  </si>
  <si>
    <t>Total Base Bid</t>
  </si>
  <si>
    <t>TOTAL AWARD CRITERIA (Line 15)</t>
  </si>
  <si>
    <t xml:space="preserve">Line 15. Total Award Criteria </t>
  </si>
  <si>
    <t>Light Yellow</t>
  </si>
  <si>
    <t>CONTRACT NO:</t>
  </si>
  <si>
    <t>PROJECT NO:</t>
  </si>
  <si>
    <t>For Base Work only, enter numbers without decimals or commas.  (ie For Base Bid of $100,000.00, enter 100000)</t>
  </si>
  <si>
    <t>Line 2.  Minority Journeyman (Maximum figure 0.70)</t>
  </si>
  <si>
    <t>Line 3.  Multiply Line 2 by Line 1 by 0.04</t>
  </si>
  <si>
    <t>Line 4.  Minority Apprentice (Maximum figure 0.70)</t>
  </si>
  <si>
    <t>Line 6.  Minority Laborer (Maximum figure 0.70)</t>
  </si>
  <si>
    <t>Line 8.  Female Journeyman (Maximum figure 0.15)</t>
  </si>
  <si>
    <t>Line 9. Multiply Line 8 by Line 1 by 0.04</t>
  </si>
  <si>
    <t>Line 7. Multiply Line 6 by Line 1 by 0.01</t>
  </si>
  <si>
    <t>Line 5.  Multiply Line 4 by Line 1 by 0.03</t>
  </si>
  <si>
    <t>Line 10.  Female Apprentice (Maximum figure 0.15)</t>
  </si>
  <si>
    <t>Line 11.  Multiply Line 10 by Line 1 by 0.03</t>
  </si>
  <si>
    <t>Line 12.  Female Laborer (Maximum figure 0.15)</t>
  </si>
  <si>
    <t>Line 13. Multiply Line 12 by Line 1 by 0.01</t>
  </si>
  <si>
    <r>
      <t xml:space="preserve">AWARD CRITERA FIGURE FORMULA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Arial Narrow"/>
        <family val="2"/>
      </rPr>
      <t>(For Electronic Submission Copy)</t>
    </r>
  </si>
  <si>
    <t>Environmental Allowance</t>
  </si>
  <si>
    <t>Camera Allowance</t>
  </si>
  <si>
    <t xml:space="preserve">Contingency(ies) </t>
  </si>
  <si>
    <t>Allowance(s)</t>
  </si>
  <si>
    <t>Amount is fixed and will automatically calculate to determine Totatl Base Bid (Total of 1+2+3+4+5+6)</t>
  </si>
  <si>
    <t>Amounts are fixed and will automatically calculate to determine Totatl Base Bid (Total of 1+2+3+4+5+6)</t>
  </si>
  <si>
    <t>Date:</t>
  </si>
  <si>
    <t xml:space="preserve">Accepted by the Commission </t>
  </si>
  <si>
    <t>Equals Line 1 through 6.  Total Base Bid automatically populates.</t>
  </si>
  <si>
    <t>Based on Line 7 (Totat Base Bid figure).  Total Award Criteria Figure automatically populates from Award Criteria Figure Worksheet.</t>
  </si>
  <si>
    <t>AMOUNT</t>
  </si>
  <si>
    <t>2. Line 1. (Based on Total Base Bid) automatically populates from Bid Form.</t>
  </si>
  <si>
    <t>3. Bidder is to populate Lines 2, 4, 6, 8, 10, and 12 (fields shaded Light Green).</t>
  </si>
  <si>
    <t>4. Lines 2, 4, 6, 8, 10, and 12 are to be entered in decimals.  (ie 5% participation = 0.05, 15% participation = 0.15, 50% participation = .50)</t>
  </si>
  <si>
    <r>
      <t xml:space="preserve">5.  </t>
    </r>
    <r>
      <rPr>
        <b/>
        <sz val="11"/>
        <color theme="0"/>
        <rFont val="Arial Narrow"/>
        <family val="2"/>
      </rPr>
      <t>TOTAL AWARD CRITERIA</t>
    </r>
    <r>
      <rPr>
        <sz val="11"/>
        <color theme="0"/>
        <rFont val="Arial Narrow"/>
        <family val="2"/>
      </rPr>
      <t xml:space="preserve"> automatically populates.</t>
    </r>
  </si>
  <si>
    <r>
      <t xml:space="preserve">SURETY INFORMATION                                                                                                                                                                                               </t>
    </r>
    <r>
      <rPr>
        <b/>
        <sz val="8"/>
        <color theme="1"/>
        <rFont val="Arial Narrow"/>
        <family val="2"/>
      </rPr>
      <t>(Provide Legal Name and address of Surety)</t>
    </r>
  </si>
  <si>
    <r>
      <rPr>
        <sz val="11"/>
        <color theme="1"/>
        <rFont val="Arial Narrow"/>
        <family val="2"/>
      </rPr>
      <t xml:space="preserve">1.  Prior to submitting your bid electronically, please do the following:
     a.	</t>
    </r>
    <r>
      <rPr>
        <b/>
        <sz val="11"/>
        <color theme="1"/>
        <rFont val="Arial Narrow"/>
        <family val="2"/>
      </rPr>
      <t>Ensure</t>
    </r>
    <r>
      <rPr>
        <sz val="11"/>
        <color theme="1"/>
        <rFont val="Arial Narrow"/>
        <family val="2"/>
      </rPr>
      <t xml:space="preserve"> Lines 2, 4, 6, 8, 10, and 12 in the Formula column and the Bidder's Information section have been populated. 
     b.	</t>
    </r>
    <r>
      <rPr>
        <b/>
        <sz val="11"/>
        <color theme="1"/>
        <rFont val="Arial Narrow"/>
        <family val="2"/>
      </rPr>
      <t>Save</t>
    </r>
    <r>
      <rPr>
        <sz val="11"/>
        <color theme="1"/>
        <rFont val="Arial Narrow"/>
        <family val="2"/>
      </rPr>
      <t xml:space="preserve"> the file.
     c.	</t>
    </r>
    <r>
      <rPr>
        <b/>
        <sz val="11"/>
        <color theme="1"/>
        <rFont val="Arial Narrow"/>
        <family val="2"/>
      </rPr>
      <t>Convert</t>
    </r>
    <r>
      <rPr>
        <sz val="11"/>
        <color theme="1"/>
        <rFont val="Arial Narrow"/>
        <family val="2"/>
      </rPr>
      <t xml:space="preserve"> the file to PDF.
    d.	</t>
    </r>
    <r>
      <rPr>
        <b/>
        <sz val="11"/>
        <color theme="1"/>
        <rFont val="Arial Narrow"/>
        <family val="2"/>
      </rPr>
      <t>Include</t>
    </r>
    <r>
      <rPr>
        <sz val="11"/>
        <color theme="1"/>
        <rFont val="Arial Narrow"/>
        <family val="2"/>
      </rPr>
      <t xml:space="preserve"> copy of the Award Criteria Figure worksheet </t>
    </r>
    <r>
      <rPr>
        <b/>
        <sz val="11"/>
        <color theme="1"/>
        <rFont val="Arial Narrow"/>
        <family val="2"/>
      </rPr>
      <t>within</t>
    </r>
    <r>
      <rPr>
        <sz val="11"/>
        <color theme="1"/>
        <rFont val="Arial Narrow"/>
        <family val="2"/>
      </rPr>
      <t xml:space="preserve"> the scanned copy of the bid. 
    e.	</t>
    </r>
    <r>
      <rPr>
        <b/>
        <sz val="11"/>
        <color theme="1"/>
        <rFont val="Arial Narrow"/>
        <family val="2"/>
      </rPr>
      <t>Attach</t>
    </r>
    <r>
      <rPr>
        <sz val="11"/>
        <color theme="1"/>
        <rFont val="Arial Narrow"/>
        <family val="2"/>
      </rPr>
      <t xml:space="preserve"> the PDF version, </t>
    </r>
    <r>
      <rPr>
        <b/>
        <sz val="11"/>
        <color theme="1"/>
        <rFont val="Arial Narrow"/>
        <family val="2"/>
      </rPr>
      <t>along with</t>
    </r>
    <r>
      <rPr>
        <sz val="11"/>
        <color theme="1"/>
        <rFont val="Arial Narrow"/>
        <family val="2"/>
      </rPr>
      <t xml:space="preserve"> the scanned copy of the bid.
    f.	</t>
    </r>
    <r>
      <rPr>
        <b/>
        <sz val="11"/>
        <color theme="1"/>
        <rFont val="Arial Narrow"/>
        <family val="2"/>
      </rPr>
      <t>Send email</t>
    </r>
    <r>
      <rPr>
        <sz val="11"/>
        <color theme="1"/>
        <rFont val="Arial Narrow"/>
        <family val="2"/>
      </rPr>
      <t xml:space="preserve"> to: bids@pbchicago.com and patricia.montenegro@cityofchicago.org.  </t>
    </r>
  </si>
  <si>
    <t xml:space="preserve">TOTAL BASE BID (equals Line 1 through 6) </t>
  </si>
  <si>
    <t>TOTAL AWARD CRITERIA FIGURE (based on Line 1)</t>
  </si>
  <si>
    <t>C1604</t>
  </si>
  <si>
    <t>Moisture Mitigation</t>
  </si>
  <si>
    <r>
      <t xml:space="preserve">BID FORM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4"/>
        <rFont val="Arial Narrow"/>
        <family val="2"/>
      </rPr>
      <t>(For Electronic Submission Copy)</t>
    </r>
  </si>
  <si>
    <t>05445</t>
  </si>
  <si>
    <t>Robert Nathaniel Dett Elementary School Annex and Renovations</t>
  </si>
  <si>
    <r>
      <t xml:space="preserve">Prior to submitting your bid electronically, please do the following:
1.	</t>
    </r>
    <r>
      <rPr>
        <b/>
        <sz val="10"/>
        <color theme="1"/>
        <rFont val="Arial Narrow"/>
        <family val="2"/>
      </rPr>
      <t>Ensure</t>
    </r>
    <r>
      <rPr>
        <sz val="10"/>
        <color theme="1"/>
        <rFont val="Arial Narrow"/>
        <family val="2"/>
      </rPr>
      <t xml:space="preserve"> Line 1. Base Work Only Amount, Surety Information section, and Bidder's Information section have been populated.
2.	</t>
    </r>
    <r>
      <rPr>
        <b/>
        <sz val="10"/>
        <color theme="1"/>
        <rFont val="Arial Narrow"/>
        <family val="2"/>
      </rPr>
      <t>Save</t>
    </r>
    <r>
      <rPr>
        <sz val="10"/>
        <color theme="1"/>
        <rFont val="Arial Narrow"/>
        <family val="2"/>
      </rPr>
      <t xml:space="preserve"> the file.
3.	</t>
    </r>
    <r>
      <rPr>
        <b/>
        <sz val="10"/>
        <color theme="1"/>
        <rFont val="Arial Narrow"/>
        <family val="2"/>
      </rPr>
      <t>Convert</t>
    </r>
    <r>
      <rPr>
        <sz val="10"/>
        <color theme="1"/>
        <rFont val="Arial Narrow"/>
        <family val="2"/>
      </rPr>
      <t xml:space="preserve"> the file to PDF.
4.	</t>
    </r>
    <r>
      <rPr>
        <b/>
        <sz val="10"/>
        <color theme="1"/>
        <rFont val="Arial Narrow"/>
        <family val="2"/>
      </rPr>
      <t>Include</t>
    </r>
    <r>
      <rPr>
        <sz val="10"/>
        <color theme="1"/>
        <rFont val="Arial Narrow"/>
        <family val="2"/>
      </rPr>
      <t xml:space="preserve"> copy of the Bid Form </t>
    </r>
    <r>
      <rPr>
        <b/>
        <sz val="10"/>
        <color theme="1"/>
        <rFont val="Arial Narrow"/>
        <family val="2"/>
      </rPr>
      <t>within</t>
    </r>
    <r>
      <rPr>
        <sz val="10"/>
        <color theme="1"/>
        <rFont val="Arial Narrow"/>
        <family val="2"/>
      </rPr>
      <t xml:space="preserve"> the scanned copy of the bid. 
5.	</t>
    </r>
    <r>
      <rPr>
        <b/>
        <sz val="10"/>
        <color theme="1"/>
        <rFont val="Arial Narrow"/>
        <family val="2"/>
      </rPr>
      <t>Attach</t>
    </r>
    <r>
      <rPr>
        <sz val="10"/>
        <color theme="1"/>
        <rFont val="Arial Narrow"/>
        <family val="2"/>
      </rPr>
      <t xml:space="preserve"> the PDF version, </t>
    </r>
    <r>
      <rPr>
        <b/>
        <sz val="10"/>
        <color theme="1"/>
        <rFont val="Arial Narrow"/>
        <family val="2"/>
      </rPr>
      <t>along with</t>
    </r>
    <r>
      <rPr>
        <sz val="10"/>
        <color theme="1"/>
        <rFont val="Arial Narrow"/>
        <family val="2"/>
      </rPr>
      <t xml:space="preserve"> the scanned copy of the bid.
6.	</t>
    </r>
    <r>
      <rPr>
        <b/>
        <sz val="10"/>
        <color theme="1"/>
        <rFont val="Arial Narrow"/>
        <family val="2"/>
      </rPr>
      <t>Send email</t>
    </r>
    <r>
      <rPr>
        <sz val="10"/>
        <color theme="1"/>
        <rFont val="Arial Narrow"/>
        <family val="2"/>
      </rPr>
      <t xml:space="preserve"> to: bids@pbchicago.com and patricia.montenegro@cityofchicago.org.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</si>
</sst>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4"/>
      <color theme="1"/>
      <name val="Arial Narrow"/>
      <family val="2"/>
    </font>
    <font>
      <sz val="10"/>
      <name val="Arial"/>
      <family val="2"/>
    </font>
    <font>
      <b/>
      <sz val="12"/>
      <color theme="0"/>
      <name val="Arial Narrow"/>
      <family val="2"/>
    </font>
    <font>
      <b/>
      <sz val="12"/>
      <color theme="8" tint="-0.499984740745262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b/>
      <sz val="20"/>
      <name val="Arial Narrow"/>
      <family val="2"/>
    </font>
    <font>
      <b/>
      <sz val="11"/>
      <color theme="0"/>
      <name val="Arial Narrow"/>
      <family val="2"/>
    </font>
    <font>
      <b/>
      <sz val="14"/>
      <color theme="0"/>
      <name val="Arial Narrow"/>
      <family val="2"/>
    </font>
    <font>
      <b/>
      <sz val="20"/>
      <color theme="0"/>
      <name val="Arial Narrow"/>
      <family val="2"/>
    </font>
    <font>
      <b/>
      <sz val="14"/>
      <name val="Arial Narrow"/>
      <family val="2"/>
    </font>
    <font>
      <sz val="10"/>
      <name val="Arial Narrow"/>
      <family val="2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 Narrow"/>
      <family val="2"/>
    </font>
    <font>
      <sz val="11"/>
      <color theme="0"/>
      <name val="Arial Narrow"/>
      <family val="2"/>
    </font>
    <font>
      <sz val="16"/>
      <color theme="1"/>
      <name val="Arial Narrow"/>
      <family val="2"/>
    </font>
    <font>
      <b/>
      <sz val="16"/>
      <name val="Arial Narrow"/>
      <family val="2"/>
    </font>
    <font>
      <b/>
      <sz val="16"/>
      <color theme="0"/>
      <name val="Arial Narrow"/>
      <family val="2"/>
    </font>
    <font>
      <b/>
      <sz val="11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</fonts>
  <fills count="16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E5F5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59">
    <border>
      <left/>
      <right/>
      <top/>
      <bottom/>
      <diagonal/>
    </border>
    <border>
      <left style="medium">
        <color theme="0" tint="-0.24994659260841701"/>
      </left>
      <right/>
      <top style="medium">
        <color theme="0" tint="-0.24994659260841701"/>
      </top>
      <bottom/>
      <diagonal/>
    </border>
    <border>
      <left style="medium">
        <color theme="0" tint="-0.24994659260841701"/>
      </left>
      <right/>
      <top/>
      <bottom/>
      <diagonal/>
    </border>
    <border>
      <left style="medium">
        <color theme="0" tint="-0.24994659260841701"/>
      </left>
      <right/>
      <top style="medium">
        <color theme="0" tint="-0.24994659260841701"/>
      </top>
      <bottom style="medium">
        <color theme="0" tint="-0.24994659260841701"/>
      </bottom>
      <diagonal/>
    </border>
    <border>
      <left/>
      <right/>
      <top style="medium">
        <color theme="0" tint="-0.24994659260841701"/>
      </top>
      <bottom style="medium">
        <color theme="0" tint="-0.24994659260841701"/>
      </bottom>
      <diagonal/>
    </border>
    <border>
      <left/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/>
      <right/>
      <top style="hair">
        <color theme="0" tint="-0.24994659260841701"/>
      </top>
      <bottom style="hair">
        <color theme="0" tint="-0.24994659260841701"/>
      </bottom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/>
      <right style="medium">
        <color theme="0" tint="-0.24994659260841701"/>
      </right>
      <top style="medium">
        <color theme="0" tint="-0.24994659260841701"/>
      </top>
      <bottom style="thin">
        <color theme="0" tint="-0.24994659260841701"/>
      </bottom>
      <diagonal/>
    </border>
    <border>
      <left/>
      <right style="medium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medium">
        <color theme="0" tint="-0.24994659260841701"/>
      </top>
      <bottom style="thin">
        <color theme="0" tint="-0.24994659260841701"/>
      </bottom>
      <diagonal/>
    </border>
    <border>
      <left style="medium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theme="8" tint="0.59996337778862885"/>
      </left>
      <right/>
      <top style="thick">
        <color theme="8" tint="0.59996337778862885"/>
      </top>
      <bottom/>
      <diagonal/>
    </border>
    <border>
      <left/>
      <right style="thick">
        <color theme="8" tint="0.59996337778862885"/>
      </right>
      <top style="thick">
        <color theme="8" tint="0.59996337778862885"/>
      </top>
      <bottom/>
      <diagonal/>
    </border>
    <border>
      <left style="thick">
        <color theme="8" tint="0.59996337778862885"/>
      </left>
      <right/>
      <top/>
      <bottom/>
      <diagonal/>
    </border>
    <border>
      <left/>
      <right style="thick">
        <color theme="8" tint="0.59996337778862885"/>
      </right>
      <top/>
      <bottom/>
      <diagonal/>
    </border>
    <border>
      <left style="medium">
        <color theme="8" tint="0.59996337778862885"/>
      </left>
      <right style="thick">
        <color theme="8" tint="0.59996337778862885"/>
      </right>
      <top/>
      <bottom/>
      <diagonal/>
    </border>
    <border>
      <left style="thick">
        <color theme="8" tint="0.59996337778862885"/>
      </left>
      <right/>
      <top/>
      <bottom style="thick">
        <color theme="8" tint="0.59996337778862885"/>
      </bottom>
      <diagonal/>
    </border>
    <border>
      <left/>
      <right/>
      <top/>
      <bottom style="thick">
        <color theme="8" tint="0.59996337778862885"/>
      </bottom>
      <diagonal/>
    </border>
    <border>
      <left/>
      <right style="thick">
        <color theme="8" tint="0.59996337778862885"/>
      </right>
      <top/>
      <bottom style="thick">
        <color theme="8" tint="0.59996337778862885"/>
      </bottom>
      <diagonal/>
    </border>
    <border>
      <left/>
      <right style="thick">
        <color theme="8" tint="0.59996337778862885"/>
      </right>
      <top style="medium">
        <color theme="0" tint="-0.24994659260841701"/>
      </top>
      <bottom style="medium">
        <color theme="0" tint="-0.24994659260841701"/>
      </bottom>
      <diagonal/>
    </border>
    <border>
      <left/>
      <right/>
      <top style="medium">
        <color theme="0" tint="-0.24994659260841701"/>
      </top>
      <bottom/>
      <diagonal/>
    </border>
    <border>
      <left/>
      <right style="thin">
        <color theme="0" tint="-0.24994659260841701"/>
      </right>
      <top style="hair">
        <color theme="0" tint="-0.24994659260841701"/>
      </top>
      <bottom/>
      <diagonal/>
    </border>
    <border>
      <left/>
      <right/>
      <top/>
      <bottom style="hair">
        <color theme="0" tint="-0.24994659260841701"/>
      </bottom>
      <diagonal/>
    </border>
    <border>
      <left/>
      <right/>
      <top style="hair">
        <color theme="0" tint="-0.24994659260841701"/>
      </top>
      <bottom/>
      <diagonal/>
    </border>
    <border>
      <left/>
      <right/>
      <top/>
      <bottom style="medium">
        <color theme="0" tint="-0.24994659260841701"/>
      </bottom>
      <diagonal/>
    </border>
    <border>
      <left/>
      <right style="thin">
        <color theme="0" tint="-0.24994659260841701"/>
      </right>
      <top/>
      <bottom/>
      <diagonal/>
    </border>
    <border>
      <left style="medium">
        <color theme="0" tint="-0.24994659260841701"/>
      </left>
      <right style="thin">
        <color theme="0" tint="-0.24994659260841701"/>
      </right>
      <top style="medium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medium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thin">
        <color theme="0" tint="-0.24994659260841701"/>
      </bottom>
      <diagonal/>
    </border>
    <border>
      <left/>
      <right style="medium">
        <color theme="0" tint="-0.24994659260841701"/>
      </right>
      <top style="thin">
        <color theme="0" tint="-0.24994659260841701"/>
      </top>
      <bottom style="medium">
        <color theme="0" tint="-0.24994659260841701"/>
      </bottom>
      <diagonal/>
    </border>
    <border>
      <left style="medium">
        <color theme="0" tint="-0.24994659260841701"/>
      </left>
      <right/>
      <top/>
      <bottom style="medium">
        <color theme="0" tint="-0.24994659260841701"/>
      </bottom>
      <diagonal/>
    </border>
    <border>
      <left/>
      <right style="medium">
        <color theme="0" tint="-0.24994659260841701"/>
      </right>
      <top/>
      <bottom style="medium">
        <color theme="0" tint="-0.24994659260841701"/>
      </bottom>
      <diagonal/>
    </border>
    <border>
      <left style="thin">
        <color theme="0" tint="-0.24994659260841701"/>
      </left>
      <right style="thick">
        <color theme="8" tint="0.59996337778862885"/>
      </right>
      <top/>
      <bottom/>
      <diagonal/>
    </border>
    <border>
      <left style="thick">
        <color theme="8" tint="0.59996337778862885"/>
      </left>
      <right/>
      <top style="medium">
        <color theme="0" tint="-0.24994659260841701"/>
      </top>
      <bottom style="medium">
        <color theme="0" tint="-0.24994659260841701"/>
      </bottom>
      <diagonal/>
    </border>
    <border>
      <left style="medium">
        <color theme="0" tint="-0.24994659260841701"/>
      </left>
      <right style="thick">
        <color theme="8" tint="0.59996337778862885"/>
      </right>
      <top style="medium">
        <color theme="0" tint="-0.24994659260841701"/>
      </top>
      <bottom style="medium">
        <color theme="0" tint="-0.24994659260841701"/>
      </bottom>
      <diagonal/>
    </border>
    <border>
      <left style="thick">
        <color theme="8" tint="0.59996337778862885"/>
      </left>
      <right/>
      <top style="medium">
        <color theme="0" tint="-0.24994659260841701"/>
      </top>
      <bottom/>
      <diagonal/>
    </border>
    <border>
      <left/>
      <right style="thick">
        <color theme="8" tint="0.59996337778862885"/>
      </right>
      <top style="medium">
        <color theme="0" tint="-0.24994659260841701"/>
      </top>
      <bottom style="thin">
        <color theme="0" tint="-0.24994659260841701"/>
      </bottom>
      <diagonal/>
    </border>
    <border>
      <left/>
      <right style="thick">
        <color theme="8" tint="0.59996337778862885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ck">
        <color theme="8" tint="0.59996337778862885"/>
      </right>
      <top style="medium">
        <color theme="0" tint="-0.24994659260841701"/>
      </top>
      <bottom/>
      <diagonal/>
    </border>
    <border>
      <left/>
      <right/>
      <top style="thick">
        <color theme="0" tint="-0.24994659260841701"/>
      </top>
      <bottom style="thick">
        <color theme="0" tint="-0.24994659260841701"/>
      </bottom>
      <diagonal/>
    </border>
    <border>
      <left/>
      <right/>
      <top style="thin">
        <color theme="0" tint="-0.24994659260841701"/>
      </top>
      <bottom style="medium">
        <color theme="0" tint="-0.24994659260841701"/>
      </bottom>
      <diagonal/>
    </border>
    <border>
      <left style="medium">
        <color theme="0" tint="-0.24994659260841701"/>
      </left>
      <right/>
      <top style="hair">
        <color theme="0" tint="-0.24994659260841701"/>
      </top>
      <bottom style="hair">
        <color theme="0" tint="-0.24994659260841701"/>
      </bottom>
      <diagonal/>
    </border>
    <border>
      <left style="thin">
        <color theme="0" tint="-0.24994659260841701"/>
      </left>
      <right style="medium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  <border>
      <left/>
      <right style="medium">
        <color theme="0" tint="-0.24994659260841701"/>
      </right>
      <top style="medium">
        <color theme="0" tint="-0.24994659260841701"/>
      </top>
      <bottom/>
      <diagonal/>
    </border>
    <border>
      <left/>
      <right style="medium">
        <color theme="0" tint="-0.24994659260841701"/>
      </right>
      <top/>
      <bottom/>
      <diagonal/>
    </border>
    <border>
      <left style="medium">
        <color theme="0" tint="-0.24994659260841701"/>
      </left>
      <right/>
      <top style="thick">
        <color theme="0" tint="-0.24994659260841701"/>
      </top>
      <bottom style="thick">
        <color theme="0" tint="-0.24994659260841701"/>
      </bottom>
      <diagonal/>
    </border>
    <border>
      <left style="thin">
        <color theme="0" tint="-0.24994659260841701"/>
      </left>
      <right style="medium">
        <color theme="0" tint="-0.24994659260841701"/>
      </right>
      <top style="thick">
        <color theme="0" tint="-0.24994659260841701"/>
      </top>
      <bottom style="thick">
        <color theme="0" tint="-0.24994659260841701"/>
      </bottom>
      <diagonal/>
    </border>
    <border>
      <left style="medium">
        <color theme="0" tint="-0.24994659260841701"/>
      </left>
      <right/>
      <top/>
      <bottom style="hair">
        <color theme="0" tint="-0.24994659260841701"/>
      </bottom>
      <diagonal/>
    </border>
    <border>
      <left style="thin">
        <color theme="0" tint="-0.24994659260841701"/>
      </left>
      <right style="medium">
        <color theme="0" tint="-0.24994659260841701"/>
      </right>
      <top/>
      <bottom style="hair">
        <color theme="0" tint="-0.24994659260841701"/>
      </bottom>
      <diagonal/>
    </border>
    <border>
      <left style="thin">
        <color theme="0" tint="-0.24994659260841701"/>
      </left>
      <right style="medium">
        <color theme="0" tint="-0.24994659260841701"/>
      </right>
      <top/>
      <bottom/>
      <diagonal/>
    </border>
    <border>
      <left style="medium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medium">
        <color theme="0" tint="-0.24994659260841701"/>
      </bottom>
      <diagonal/>
    </border>
    <border>
      <left/>
      <right/>
      <top style="thick">
        <color theme="8" tint="0.59996337778862885"/>
      </top>
      <bottom/>
      <diagonal/>
    </border>
    <border>
      <left/>
      <right style="thin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</borders>
  <cellStyleXfs count="3">
    <xf numFmtId="0" fontId="0" fillId="0" borderId="0"/>
    <xf numFmtId="0" fontId="3" fillId="0" borderId="0"/>
    <xf numFmtId="9" fontId="7" fillId="0" borderId="0" applyFont="0" applyFill="0" applyBorder="0" applyAlignment="0" applyProtection="0"/>
  </cellStyleXfs>
  <cellXfs count="137">
    <xf numFmtId="0" fontId="0" fillId="0" borderId="0" xfId="0"/>
    <xf numFmtId="0" fontId="1" fillId="0" borderId="0" xfId="0" applyFont="1"/>
    <xf numFmtId="44" fontId="5" fillId="7" borderId="7" xfId="0" applyNumberFormat="1" applyFont="1" applyFill="1" applyBorder="1"/>
    <xf numFmtId="0" fontId="13" fillId="6" borderId="12" xfId="0" applyFont="1" applyFill="1" applyBorder="1" applyAlignment="1">
      <alignment horizontal="center" vertical="top"/>
    </xf>
    <xf numFmtId="0" fontId="13" fillId="0" borderId="13" xfId="0" applyFont="1" applyBorder="1" applyAlignment="1">
      <alignment vertical="top"/>
    </xf>
    <xf numFmtId="0" fontId="13" fillId="12" borderId="12" xfId="0" applyFont="1" applyFill="1" applyBorder="1" applyAlignment="1">
      <alignment horizontal="center" vertical="top"/>
    </xf>
    <xf numFmtId="0" fontId="14" fillId="0" borderId="0" xfId="0" applyFont="1"/>
    <xf numFmtId="0" fontId="13" fillId="13" borderId="12" xfId="0" applyFont="1" applyFill="1" applyBorder="1" applyAlignment="1">
      <alignment horizontal="center" vertical="top"/>
    </xf>
    <xf numFmtId="0" fontId="10" fillId="11" borderId="15" xfId="0" applyFont="1" applyFill="1" applyBorder="1" applyAlignment="1">
      <alignment wrapText="1"/>
    </xf>
    <xf numFmtId="44" fontId="12" fillId="12" borderId="19" xfId="0" applyNumberFormat="1" applyFont="1" applyFill="1" applyBorder="1" applyAlignment="1">
      <alignment horizontal="center" wrapText="1"/>
    </xf>
    <xf numFmtId="0" fontId="2" fillId="12" borderId="17" xfId="0" applyFont="1" applyFill="1" applyBorder="1"/>
    <xf numFmtId="164" fontId="2" fillId="12" borderId="19" xfId="0" applyNumberFormat="1" applyFont="1" applyFill="1" applyBorder="1"/>
    <xf numFmtId="0" fontId="1" fillId="0" borderId="17" xfId="0" applyFont="1" applyBorder="1"/>
    <xf numFmtId="2" fontId="1" fillId="5" borderId="19" xfId="2" applyNumberFormat="1" applyFont="1" applyFill="1" applyBorder="1" applyProtection="1">
      <protection locked="0"/>
    </xf>
    <xf numFmtId="164" fontId="1" fillId="0" borderId="19" xfId="0" applyNumberFormat="1" applyFont="1" applyBorder="1"/>
    <xf numFmtId="0" fontId="1" fillId="9" borderId="17" xfId="0" applyFont="1" applyFill="1" applyBorder="1"/>
    <xf numFmtId="0" fontId="1" fillId="9" borderId="19" xfId="0" applyFont="1" applyFill="1" applyBorder="1"/>
    <xf numFmtId="164" fontId="1" fillId="9" borderId="19" xfId="0" applyNumberFormat="1" applyFont="1" applyFill="1" applyBorder="1"/>
    <xf numFmtId="0" fontId="10" fillId="10" borderId="17" xfId="0" applyFont="1" applyFill="1" applyBorder="1"/>
    <xf numFmtId="164" fontId="10" fillId="10" borderId="19" xfId="0" applyNumberFormat="1" applyFont="1" applyFill="1" applyBorder="1"/>
    <xf numFmtId="0" fontId="1" fillId="5" borderId="17" xfId="0" applyFont="1" applyFill="1" applyBorder="1" applyAlignment="1">
      <alignment horizontal="left"/>
    </xf>
    <xf numFmtId="0" fontId="10" fillId="11" borderId="17" xfId="0" applyFont="1" applyFill="1" applyBorder="1" applyAlignment="1">
      <alignment wrapText="1"/>
    </xf>
    <xf numFmtId="0" fontId="1" fillId="14" borderId="17" xfId="0" applyFont="1" applyFill="1" applyBorder="1" applyAlignment="1">
      <alignment horizontal="left"/>
    </xf>
    <xf numFmtId="0" fontId="17" fillId="10" borderId="20" xfId="0" applyFont="1" applyFill="1" applyBorder="1"/>
    <xf numFmtId="0" fontId="0" fillId="14" borderId="18" xfId="0" applyFill="1" applyBorder="1"/>
    <xf numFmtId="0" fontId="10" fillId="11" borderId="16" xfId="0" applyFont="1" applyFill="1" applyBorder="1" applyAlignment="1">
      <alignment horizontal="left" wrapText="1"/>
    </xf>
    <xf numFmtId="0" fontId="10" fillId="11" borderId="18" xfId="0" applyFont="1" applyFill="1" applyBorder="1" applyAlignment="1">
      <alignment horizontal="left" wrapText="1"/>
    </xf>
    <xf numFmtId="0" fontId="9" fillId="10" borderId="18" xfId="0" applyFont="1" applyFill="1" applyBorder="1" applyAlignment="1">
      <alignment horizontal="center"/>
    </xf>
    <xf numFmtId="0" fontId="1" fillId="0" borderId="2" xfId="0" applyFont="1" applyBorder="1"/>
    <xf numFmtId="0" fontId="13" fillId="3" borderId="30" xfId="0" applyFont="1" applyFill="1" applyBorder="1" applyAlignment="1">
      <alignment horizontal="center" vertical="top"/>
    </xf>
    <xf numFmtId="0" fontId="13" fillId="0" borderId="31" xfId="0" applyFont="1" applyBorder="1" applyAlignment="1">
      <alignment vertical="top"/>
    </xf>
    <xf numFmtId="0" fontId="2" fillId="12" borderId="0" xfId="0" applyFont="1" applyFill="1"/>
    <xf numFmtId="0" fontId="1" fillId="9" borderId="0" xfId="0" applyFont="1" applyFill="1"/>
    <xf numFmtId="0" fontId="10" fillId="10" borderId="0" xfId="0" applyFont="1" applyFill="1"/>
    <xf numFmtId="0" fontId="1" fillId="5" borderId="0" xfId="0" applyFont="1" applyFill="1" applyAlignment="1">
      <alignment horizontal="left"/>
    </xf>
    <xf numFmtId="0" fontId="1" fillId="14" borderId="0" xfId="0" applyFont="1" applyFill="1" applyAlignment="1">
      <alignment horizontal="left"/>
    </xf>
    <xf numFmtId="0" fontId="17" fillId="10" borderId="21" xfId="0" applyFont="1" applyFill="1" applyBorder="1"/>
    <xf numFmtId="0" fontId="2" fillId="4" borderId="0" xfId="0" applyFont="1" applyFill="1" applyAlignment="1">
      <alignment horizontal="center" vertical="center" wrapText="1"/>
    </xf>
    <xf numFmtId="0" fontId="10" fillId="11" borderId="18" xfId="0" quotePrefix="1" applyFont="1" applyFill="1" applyBorder="1" applyAlignment="1">
      <alignment horizontal="left" wrapText="1"/>
    </xf>
    <xf numFmtId="0" fontId="0" fillId="0" borderId="17" xfId="0" applyBorder="1"/>
    <xf numFmtId="0" fontId="4" fillId="2" borderId="36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/>
    </xf>
    <xf numFmtId="44" fontId="5" fillId="7" borderId="38" xfId="0" applyNumberFormat="1" applyFont="1" applyFill="1" applyBorder="1"/>
    <xf numFmtId="0" fontId="0" fillId="5" borderId="18" xfId="0" applyFill="1" applyBorder="1"/>
    <xf numFmtId="0" fontId="15" fillId="10" borderId="22" xfId="0" applyFont="1" applyFill="1" applyBorder="1"/>
    <xf numFmtId="0" fontId="0" fillId="6" borderId="17" xfId="0" applyFill="1" applyBorder="1"/>
    <xf numFmtId="0" fontId="0" fillId="6" borderId="0" xfId="0" applyFill="1"/>
    <xf numFmtId="0" fontId="1" fillId="12" borderId="39" xfId="0" applyFont="1" applyFill="1" applyBorder="1" applyAlignment="1">
      <alignment horizontal="left"/>
    </xf>
    <xf numFmtId="0" fontId="1" fillId="12" borderId="24" xfId="0" applyFont="1" applyFill="1" applyBorder="1" applyAlignment="1">
      <alignment horizontal="left"/>
    </xf>
    <xf numFmtId="0" fontId="0" fillId="12" borderId="42" xfId="0" applyFill="1" applyBorder="1"/>
    <xf numFmtId="0" fontId="1" fillId="0" borderId="39" xfId="0" applyFont="1" applyBorder="1" applyAlignment="1">
      <alignment horizontal="right"/>
    </xf>
    <xf numFmtId="0" fontId="1" fillId="0" borderId="17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0" fontId="20" fillId="2" borderId="43" xfId="0" applyFont="1" applyFill="1" applyBorder="1"/>
    <xf numFmtId="0" fontId="1" fillId="0" borderId="34" xfId="0" applyFont="1" applyBorder="1"/>
    <xf numFmtId="0" fontId="10" fillId="11" borderId="0" xfId="0" applyFont="1" applyFill="1" applyAlignment="1">
      <alignment wrapText="1"/>
    </xf>
    <xf numFmtId="0" fontId="20" fillId="2" borderId="49" xfId="0" applyFont="1" applyFill="1" applyBorder="1"/>
    <xf numFmtId="0" fontId="20" fillId="2" borderId="50" xfId="0" applyFont="1" applyFill="1" applyBorder="1" applyAlignment="1">
      <alignment horizontal="center" vertical="center" wrapText="1"/>
    </xf>
    <xf numFmtId="44" fontId="19" fillId="3" borderId="52" xfId="0" applyNumberFormat="1" applyFont="1" applyFill="1" applyBorder="1" applyProtection="1">
      <protection locked="0"/>
    </xf>
    <xf numFmtId="0" fontId="16" fillId="10" borderId="54" xfId="0" applyFont="1" applyFill="1" applyBorder="1" applyAlignment="1">
      <alignment horizontal="center" vertical="top"/>
    </xf>
    <xf numFmtId="0" fontId="13" fillId="0" borderId="55" xfId="0" applyFont="1" applyBorder="1" applyAlignment="1">
      <alignment vertical="top"/>
    </xf>
    <xf numFmtId="0" fontId="18" fillId="0" borderId="51" xfId="0" applyFont="1" applyBorder="1" applyAlignment="1">
      <alignment horizontal="left"/>
    </xf>
    <xf numFmtId="0" fontId="18" fillId="0" borderId="45" xfId="0" applyFont="1" applyBorder="1" applyAlignment="1">
      <alignment horizontal="left"/>
    </xf>
    <xf numFmtId="44" fontId="18" fillId="6" borderId="46" xfId="0" applyNumberFormat="1" applyFont="1" applyFill="1" applyBorder="1"/>
    <xf numFmtId="44" fontId="18" fillId="13" borderId="46" xfId="0" applyNumberFormat="1" applyFont="1" applyFill="1" applyBorder="1"/>
    <xf numFmtId="0" fontId="19" fillId="12" borderId="2" xfId="0" applyFont="1" applyFill="1" applyBorder="1" applyAlignment="1">
      <alignment horizontal="left"/>
    </xf>
    <xf numFmtId="44" fontId="19" fillId="12" borderId="53" xfId="0" applyNumberFormat="1" applyFont="1" applyFill="1" applyBorder="1"/>
    <xf numFmtId="0" fontId="19" fillId="10" borderId="2" xfId="0" applyFont="1" applyFill="1" applyBorder="1" applyAlignment="1">
      <alignment horizontal="left"/>
    </xf>
    <xf numFmtId="44" fontId="20" fillId="10" borderId="53" xfId="0" applyNumberFormat="1" applyFont="1" applyFill="1" applyBorder="1"/>
    <xf numFmtId="0" fontId="10" fillId="11" borderId="48" xfId="0" applyFont="1" applyFill="1" applyBorder="1" applyAlignment="1">
      <alignment horizontal="left" wrapText="1"/>
    </xf>
    <xf numFmtId="0" fontId="10" fillId="11" borderId="48" xfId="0" quotePrefix="1" applyFont="1" applyFill="1" applyBorder="1" applyAlignment="1">
      <alignment horizontal="left" wrapText="1"/>
    </xf>
    <xf numFmtId="0" fontId="10" fillId="11" borderId="0" xfId="0" quotePrefix="1" applyFont="1" applyFill="1" applyAlignment="1">
      <alignment horizontal="left" wrapText="1"/>
    </xf>
    <xf numFmtId="0" fontId="10" fillId="11" borderId="57" xfId="0" applyFont="1" applyFill="1" applyBorder="1"/>
    <xf numFmtId="0" fontId="10" fillId="11" borderId="0" xfId="0" applyFont="1" applyFill="1"/>
    <xf numFmtId="0" fontId="10" fillId="11" borderId="0" xfId="0" quotePrefix="1" applyFont="1" applyFill="1"/>
    <xf numFmtId="0" fontId="18" fillId="0" borderId="2" xfId="0" applyFont="1" applyBorder="1" applyAlignment="1">
      <alignment horizontal="left"/>
    </xf>
    <xf numFmtId="0" fontId="18" fillId="0" borderId="26" xfId="0" applyFont="1" applyBorder="1" applyAlignment="1">
      <alignment horizontal="left"/>
    </xf>
    <xf numFmtId="0" fontId="18" fillId="0" borderId="6" xfId="0" applyFont="1" applyBorder="1" applyAlignment="1">
      <alignment horizontal="left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1" fillId="0" borderId="11" xfId="0" applyFont="1" applyBorder="1" applyAlignment="1" applyProtection="1">
      <alignment horizontal="center"/>
      <protection locked="0"/>
    </xf>
    <xf numFmtId="0" fontId="1" fillId="0" borderId="8" xfId="0" applyFont="1" applyBorder="1" applyAlignment="1" applyProtection="1">
      <alignment horizontal="center"/>
      <protection locked="0"/>
    </xf>
    <xf numFmtId="14" fontId="1" fillId="0" borderId="10" xfId="0" applyNumberFormat="1" applyFont="1" applyBorder="1" applyAlignment="1" applyProtection="1">
      <alignment horizontal="center"/>
      <protection locked="0"/>
    </xf>
    <xf numFmtId="0" fontId="1" fillId="0" borderId="10" xfId="0" applyFont="1" applyBorder="1" applyAlignment="1" applyProtection="1">
      <alignment horizontal="center"/>
      <protection locked="0"/>
    </xf>
    <xf numFmtId="0" fontId="1" fillId="0" borderId="9" xfId="0" applyFont="1" applyBorder="1" applyAlignment="1" applyProtection="1">
      <alignment horizontal="center"/>
      <protection locked="0"/>
    </xf>
    <xf numFmtId="0" fontId="18" fillId="0" borderId="58" xfId="0" applyFont="1" applyBorder="1" applyAlignment="1">
      <alignment horizontal="left" wrapText="1"/>
    </xf>
    <xf numFmtId="0" fontId="19" fillId="12" borderId="27" xfId="0" applyFont="1" applyFill="1" applyBorder="1" applyAlignment="1">
      <alignment horizontal="left"/>
    </xf>
    <xf numFmtId="0" fontId="19" fillId="12" borderId="25" xfId="0" applyFont="1" applyFill="1" applyBorder="1" applyAlignment="1">
      <alignment horizontal="left"/>
    </xf>
    <xf numFmtId="0" fontId="20" fillId="10" borderId="0" xfId="0" applyFont="1" applyFill="1" applyAlignment="1">
      <alignment horizontal="left"/>
    </xf>
    <xf numFmtId="0" fontId="20" fillId="10" borderId="29" xfId="0" applyFont="1" applyFill="1" applyBorder="1" applyAlignment="1">
      <alignment horizontal="left"/>
    </xf>
    <xf numFmtId="0" fontId="5" fillId="7" borderId="7" xfId="0" applyFont="1" applyFill="1" applyBorder="1" applyAlignment="1">
      <alignment horizontal="right"/>
    </xf>
    <xf numFmtId="0" fontId="2" fillId="4" borderId="3" xfId="0" applyFont="1" applyFill="1" applyBorder="1" applyAlignment="1">
      <alignment horizontal="center" wrapText="1"/>
    </xf>
    <xf numFmtId="0" fontId="2" fillId="4" borderId="4" xfId="0" applyFont="1" applyFill="1" applyBorder="1" applyAlignment="1">
      <alignment horizontal="center" wrapText="1"/>
    </xf>
    <xf numFmtId="0" fontId="2" fillId="4" borderId="5" xfId="0" applyFont="1" applyFill="1" applyBorder="1" applyAlignment="1">
      <alignment horizontal="center" wrapText="1"/>
    </xf>
    <xf numFmtId="0" fontId="1" fillId="15" borderId="2" xfId="0" applyFont="1" applyFill="1" applyBorder="1" applyAlignment="1">
      <alignment horizontal="center"/>
    </xf>
    <xf numFmtId="0" fontId="1" fillId="15" borderId="0" xfId="0" applyFont="1" applyFill="1" applyAlignment="1">
      <alignment horizontal="center"/>
    </xf>
    <xf numFmtId="0" fontId="1" fillId="15" borderId="48" xfId="0" applyFont="1" applyFill="1" applyBorder="1" applyAlignment="1">
      <alignment horizontal="center"/>
    </xf>
    <xf numFmtId="0" fontId="8" fillId="8" borderId="2" xfId="0" applyFont="1" applyFill="1" applyBorder="1" applyAlignment="1">
      <alignment horizontal="center" wrapText="1"/>
    </xf>
    <xf numFmtId="0" fontId="8" fillId="8" borderId="0" xfId="0" applyFont="1" applyFill="1" applyAlignment="1">
      <alignment horizontal="center" wrapText="1"/>
    </xf>
    <xf numFmtId="0" fontId="8" fillId="8" borderId="48" xfId="0" applyFont="1" applyFill="1" applyBorder="1" applyAlignment="1">
      <alignment horizontal="center" wrapText="1"/>
    </xf>
    <xf numFmtId="0" fontId="10" fillId="11" borderId="1" xfId="0" applyFont="1" applyFill="1" applyBorder="1" applyAlignment="1">
      <alignment horizontal="left" wrapText="1"/>
    </xf>
    <xf numFmtId="0" fontId="10" fillId="11" borderId="24" xfId="0" applyFont="1" applyFill="1" applyBorder="1" applyAlignment="1">
      <alignment horizontal="left" wrapText="1"/>
    </xf>
    <xf numFmtId="0" fontId="10" fillId="11" borderId="2" xfId="0" applyFont="1" applyFill="1" applyBorder="1" applyAlignment="1">
      <alignment horizontal="left" wrapText="1"/>
    </xf>
    <xf numFmtId="0" fontId="10" fillId="11" borderId="0" xfId="0" applyFont="1" applyFill="1" applyAlignment="1">
      <alignment horizontal="left" wrapText="1"/>
    </xf>
    <xf numFmtId="0" fontId="10" fillId="11" borderId="47" xfId="0" applyFont="1" applyFill="1" applyBorder="1" applyAlignment="1">
      <alignment horizontal="left" wrapText="1"/>
    </xf>
    <xf numFmtId="0" fontId="13" fillId="0" borderId="56" xfId="0" applyFont="1" applyBorder="1" applyAlignment="1">
      <alignment horizontal="left" vertical="top"/>
    </xf>
    <xf numFmtId="0" fontId="13" fillId="0" borderId="33" xfId="0" applyFont="1" applyBorder="1" applyAlignment="1">
      <alignment horizontal="left" vertical="top"/>
    </xf>
    <xf numFmtId="0" fontId="1" fillId="0" borderId="44" xfId="0" applyFont="1" applyBorder="1" applyAlignment="1" applyProtection="1">
      <alignment horizontal="center"/>
      <protection locked="0"/>
    </xf>
    <xf numFmtId="0" fontId="1" fillId="0" borderId="33" xfId="0" applyFont="1" applyBorder="1" applyAlignment="1" applyProtection="1">
      <alignment horizontal="center"/>
      <protection locked="0"/>
    </xf>
    <xf numFmtId="0" fontId="13" fillId="0" borderId="31" xfId="0" applyFont="1" applyBorder="1" applyAlignment="1">
      <alignment horizontal="left" vertical="top"/>
    </xf>
    <xf numFmtId="0" fontId="13" fillId="0" borderId="32" xfId="0" applyFont="1" applyBorder="1" applyAlignment="1">
      <alignment horizontal="left" vertical="top"/>
    </xf>
    <xf numFmtId="0" fontId="22" fillId="0" borderId="34" xfId="0" applyFont="1" applyBorder="1" applyAlignment="1">
      <alignment horizontal="left" vertical="top" wrapText="1"/>
    </xf>
    <xf numFmtId="0" fontId="22" fillId="0" borderId="28" xfId="0" applyFont="1" applyBorder="1" applyAlignment="1">
      <alignment horizontal="left" vertical="top" wrapText="1"/>
    </xf>
    <xf numFmtId="0" fontId="22" fillId="0" borderId="35" xfId="0" applyFont="1" applyBorder="1" applyAlignment="1">
      <alignment horizontal="left" vertical="top" wrapText="1"/>
    </xf>
    <xf numFmtId="0" fontId="13" fillId="0" borderId="14" xfId="0" applyFont="1" applyBorder="1" applyAlignment="1">
      <alignment horizontal="left" vertical="top"/>
    </xf>
    <xf numFmtId="0" fontId="13" fillId="0" borderId="9" xfId="0" applyFont="1" applyBorder="1" applyAlignment="1">
      <alignment horizontal="left" vertical="top"/>
    </xf>
    <xf numFmtId="0" fontId="13" fillId="0" borderId="14" xfId="0" applyFont="1" applyBorder="1" applyAlignment="1">
      <alignment horizontal="left" vertical="top" wrapText="1"/>
    </xf>
    <xf numFmtId="0" fontId="13" fillId="0" borderId="9" xfId="0" applyFont="1" applyBorder="1" applyAlignment="1">
      <alignment horizontal="left" vertical="top" wrapText="1"/>
    </xf>
    <xf numFmtId="0" fontId="21" fillId="0" borderId="37" xfId="0" applyFont="1" applyBorder="1" applyAlignment="1">
      <alignment horizontal="left" vertical="center" wrapText="1"/>
    </xf>
    <xf numFmtId="0" fontId="21" fillId="0" borderId="4" xfId="0" applyFont="1" applyBorder="1" applyAlignment="1">
      <alignment horizontal="left" vertical="center" wrapText="1"/>
    </xf>
    <xf numFmtId="0" fontId="21" fillId="0" borderId="23" xfId="0" applyFont="1" applyBorder="1" applyAlignment="1">
      <alignment horizontal="left" vertical="center" wrapText="1"/>
    </xf>
    <xf numFmtId="0" fontId="1" fillId="0" borderId="41" xfId="0" applyFont="1" applyBorder="1" applyAlignment="1" applyProtection="1">
      <alignment horizontal="center"/>
      <protection locked="0"/>
    </xf>
    <xf numFmtId="0" fontId="1" fillId="0" borderId="40" xfId="0" applyFont="1" applyBorder="1" applyAlignment="1" applyProtection="1">
      <alignment horizontal="center"/>
      <protection locked="0"/>
    </xf>
    <xf numFmtId="0" fontId="5" fillId="7" borderId="37" xfId="0" applyFont="1" applyFill="1" applyBorder="1" applyAlignment="1">
      <alignment horizontal="right"/>
    </xf>
    <xf numFmtId="0" fontId="5" fillId="7" borderId="5" xfId="0" applyFont="1" applyFill="1" applyBorder="1" applyAlignment="1">
      <alignment horizontal="right"/>
    </xf>
    <xf numFmtId="0" fontId="0" fillId="0" borderId="17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  <xf numFmtId="0" fontId="8" fillId="8" borderId="17" xfId="0" applyFont="1" applyFill="1" applyBorder="1" applyAlignment="1">
      <alignment horizontal="center" wrapText="1"/>
    </xf>
    <xf numFmtId="0" fontId="8" fillId="8" borderId="18" xfId="0" applyFont="1" applyFill="1" applyBorder="1" applyAlignment="1">
      <alignment horizont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23" xfId="0" applyFont="1" applyFill="1" applyBorder="1" applyAlignment="1">
      <alignment horizontal="center" vertical="center" wrapText="1"/>
    </xf>
    <xf numFmtId="0" fontId="1" fillId="0" borderId="17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8" xfId="0" applyFont="1" applyBorder="1" applyAlignment="1">
      <alignment horizontal="center"/>
    </xf>
  </cellXfs>
  <cellStyles count="3">
    <cellStyle name="Normal" xfId="0" builtinId="0"/>
    <cellStyle name="Normal 2" xfId="1" xr:uid="{00000000-0005-0000-0000-000001000000}"/>
    <cellStyle name="Percent" xfId="2" builtinId="5"/>
  </cellStyles>
  <dxfs count="0"/>
  <tableStyles count="0" defaultTableStyle="TableStyleMedium2" defaultPivotStyle="PivotStyleLight16"/>
  <colors>
    <mruColors>
      <color rgb="FFE5F5FF"/>
      <color rgb="FFFFFFCC"/>
      <color rgb="FF77777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0"/>
  <sheetViews>
    <sheetView showGridLines="0" tabSelected="1" view="pageLayout" topLeftCell="A13" zoomScaleNormal="90" zoomScaleSheetLayoutView="100" workbookViewId="0">
      <selection activeCell="D7" sqref="D7"/>
    </sheetView>
  </sheetViews>
  <sheetFormatPr defaultRowHeight="16.5" x14ac:dyDescent="0.3"/>
  <cols>
    <col min="1" max="1" width="10.5703125" style="1" customWidth="1"/>
    <col min="2" max="2" width="21.28515625" style="1" customWidth="1"/>
    <col min="3" max="3" width="61" style="1" customWidth="1"/>
    <col min="4" max="4" width="28.28515625" style="1" customWidth="1"/>
    <col min="5" max="5" width="9.140625" style="1" customWidth="1"/>
    <col min="6" max="16384" width="9.140625" style="1"/>
  </cols>
  <sheetData>
    <row r="1" spans="1:4" ht="24.95" customHeight="1" x14ac:dyDescent="0.3">
      <c r="A1" s="102" t="s">
        <v>14</v>
      </c>
      <c r="B1" s="103"/>
      <c r="C1" s="103" t="s">
        <v>65</v>
      </c>
      <c r="D1" s="106"/>
    </row>
    <row r="2" spans="1:4" ht="24.95" customHeight="1" x14ac:dyDescent="0.3">
      <c r="A2" s="104" t="s">
        <v>26</v>
      </c>
      <c r="B2" s="105"/>
      <c r="C2" s="56" t="s">
        <v>61</v>
      </c>
      <c r="D2" s="70"/>
    </row>
    <row r="3" spans="1:4" ht="24.95" customHeight="1" x14ac:dyDescent="0.3">
      <c r="A3" s="104" t="s">
        <v>27</v>
      </c>
      <c r="B3" s="105"/>
      <c r="C3" s="72" t="s">
        <v>64</v>
      </c>
      <c r="D3" s="71"/>
    </row>
    <row r="4" spans="1:4" ht="8.25" customHeight="1" x14ac:dyDescent="0.3">
      <c r="A4" s="96"/>
      <c r="B4" s="97"/>
      <c r="C4" s="97"/>
      <c r="D4" s="98"/>
    </row>
    <row r="5" spans="1:4" ht="47.25" customHeight="1" thickBot="1" x14ac:dyDescent="0.4">
      <c r="A5" s="99" t="s">
        <v>63</v>
      </c>
      <c r="B5" s="100"/>
      <c r="C5" s="100"/>
      <c r="D5" s="101"/>
    </row>
    <row r="6" spans="1:4" ht="21.75" thickTop="1" thickBot="1" x14ac:dyDescent="0.35">
      <c r="A6" s="57" t="s">
        <v>2</v>
      </c>
      <c r="B6" s="54" t="s">
        <v>3</v>
      </c>
      <c r="C6" s="54"/>
      <c r="D6" s="58" t="s">
        <v>52</v>
      </c>
    </row>
    <row r="7" spans="1:4" ht="45" customHeight="1" thickTop="1" x14ac:dyDescent="0.3">
      <c r="A7" s="62">
        <v>1</v>
      </c>
      <c r="B7" s="77" t="s">
        <v>4</v>
      </c>
      <c r="C7" s="77"/>
      <c r="D7" s="59"/>
    </row>
    <row r="8" spans="1:4" ht="45" customHeight="1" x14ac:dyDescent="0.3">
      <c r="A8" s="63">
        <v>2</v>
      </c>
      <c r="B8" s="78" t="s">
        <v>5</v>
      </c>
      <c r="C8" s="78"/>
      <c r="D8" s="64">
        <v>860000</v>
      </c>
    </row>
    <row r="9" spans="1:4" ht="45" customHeight="1" x14ac:dyDescent="0.3">
      <c r="A9" s="63">
        <v>3</v>
      </c>
      <c r="B9" s="78" t="s">
        <v>0</v>
      </c>
      <c r="C9" s="78"/>
      <c r="D9" s="65">
        <v>150000</v>
      </c>
    </row>
    <row r="10" spans="1:4" ht="45" customHeight="1" x14ac:dyDescent="0.3">
      <c r="A10" s="63">
        <v>4</v>
      </c>
      <c r="B10" s="78" t="s">
        <v>43</v>
      </c>
      <c r="C10" s="78"/>
      <c r="D10" s="65">
        <v>75000</v>
      </c>
    </row>
    <row r="11" spans="1:4" ht="45" customHeight="1" x14ac:dyDescent="0.3">
      <c r="A11" s="63">
        <v>5</v>
      </c>
      <c r="B11" s="78" t="s">
        <v>42</v>
      </c>
      <c r="C11" s="78"/>
      <c r="D11" s="65">
        <v>50000</v>
      </c>
    </row>
    <row r="12" spans="1:4" ht="45" customHeight="1" x14ac:dyDescent="0.3">
      <c r="A12" s="76">
        <v>6</v>
      </c>
      <c r="B12" s="78" t="s">
        <v>62</v>
      </c>
      <c r="C12" s="87"/>
      <c r="D12" s="65">
        <v>10000</v>
      </c>
    </row>
    <row r="13" spans="1:4" ht="24" customHeight="1" x14ac:dyDescent="0.3">
      <c r="A13" s="66">
        <v>7</v>
      </c>
      <c r="B13" s="88" t="s">
        <v>59</v>
      </c>
      <c r="C13" s="89"/>
      <c r="D13" s="67">
        <f>SUM(D7:D12)</f>
        <v>1145000</v>
      </c>
    </row>
    <row r="14" spans="1:4" ht="24" customHeight="1" thickBot="1" x14ac:dyDescent="0.35">
      <c r="A14" s="68">
        <v>8</v>
      </c>
      <c r="B14" s="90" t="s">
        <v>60</v>
      </c>
      <c r="C14" s="91"/>
      <c r="D14" s="69">
        <f>SUM('Award Criteria Figure'!C38)</f>
        <v>1145000</v>
      </c>
    </row>
    <row r="15" spans="1:4" ht="17.25" thickBot="1" x14ac:dyDescent="0.35">
      <c r="A15" s="92" t="s">
        <v>49</v>
      </c>
      <c r="B15" s="92"/>
      <c r="C15" s="92"/>
      <c r="D15" s="2"/>
    </row>
    <row r="16" spans="1:4" ht="36" customHeight="1" thickBot="1" x14ac:dyDescent="0.35">
      <c r="A16" s="93" t="s">
        <v>57</v>
      </c>
      <c r="B16" s="94"/>
      <c r="C16" s="94"/>
      <c r="D16" s="95"/>
    </row>
    <row r="17" spans="1:4" x14ac:dyDescent="0.3">
      <c r="A17" s="53" t="s">
        <v>7</v>
      </c>
      <c r="B17" s="82"/>
      <c r="C17" s="82"/>
      <c r="D17" s="83"/>
    </row>
    <row r="18" spans="1:4" x14ac:dyDescent="0.3">
      <c r="A18" s="53" t="s">
        <v>8</v>
      </c>
      <c r="B18" s="85"/>
      <c r="C18" s="85"/>
      <c r="D18" s="86"/>
    </row>
    <row r="19" spans="1:4" ht="17.25" thickBot="1" x14ac:dyDescent="0.35">
      <c r="A19" s="55"/>
      <c r="B19" s="109"/>
      <c r="C19" s="109"/>
      <c r="D19" s="110"/>
    </row>
    <row r="20" spans="1:4" ht="16.5" customHeight="1" thickBot="1" x14ac:dyDescent="0.35">
      <c r="A20" s="79" t="s">
        <v>10</v>
      </c>
      <c r="B20" s="80"/>
      <c r="C20" s="80"/>
      <c r="D20" s="81"/>
    </row>
    <row r="21" spans="1:4" ht="16.5" customHeight="1" x14ac:dyDescent="0.3">
      <c r="A21" s="52" t="s">
        <v>9</v>
      </c>
      <c r="B21" s="82"/>
      <c r="C21" s="82"/>
      <c r="D21" s="83"/>
    </row>
    <row r="22" spans="1:4" x14ac:dyDescent="0.3">
      <c r="A22" s="53" t="s">
        <v>48</v>
      </c>
      <c r="B22" s="84"/>
      <c r="C22" s="85"/>
      <c r="D22" s="86"/>
    </row>
    <row r="23" spans="1:4" ht="17.25" thickBot="1" x14ac:dyDescent="0.35">
      <c r="A23" s="28"/>
      <c r="B23" s="109"/>
      <c r="C23" s="109"/>
      <c r="D23" s="110"/>
    </row>
    <row r="24" spans="1:4" ht="18.75" customHeight="1" thickBot="1" x14ac:dyDescent="0.35">
      <c r="A24" s="79" t="s">
        <v>19</v>
      </c>
      <c r="B24" s="80"/>
      <c r="C24" s="80"/>
      <c r="D24" s="81"/>
    </row>
    <row r="25" spans="1:4" ht="96.75" customHeight="1" thickBot="1" x14ac:dyDescent="0.35">
      <c r="A25" s="113" t="s">
        <v>66</v>
      </c>
      <c r="B25" s="114"/>
      <c r="C25" s="114"/>
      <c r="D25" s="115"/>
    </row>
    <row r="26" spans="1:4" ht="16.5" customHeight="1" x14ac:dyDescent="0.3">
      <c r="A26" s="29" t="s">
        <v>15</v>
      </c>
      <c r="B26" s="30" t="s">
        <v>17</v>
      </c>
      <c r="C26" s="111" t="s">
        <v>28</v>
      </c>
      <c r="D26" s="112"/>
    </row>
    <row r="27" spans="1:4" ht="16.5" customHeight="1" x14ac:dyDescent="0.3">
      <c r="A27" s="3" t="s">
        <v>16</v>
      </c>
      <c r="B27" s="4" t="s">
        <v>44</v>
      </c>
      <c r="C27" s="116" t="s">
        <v>46</v>
      </c>
      <c r="D27" s="117"/>
    </row>
    <row r="28" spans="1:4" ht="16.5" customHeight="1" x14ac:dyDescent="0.3">
      <c r="A28" s="7" t="s">
        <v>25</v>
      </c>
      <c r="B28" s="4" t="s">
        <v>45</v>
      </c>
      <c r="C28" s="118" t="s">
        <v>47</v>
      </c>
      <c r="D28" s="119"/>
    </row>
    <row r="29" spans="1:4" ht="16.5" customHeight="1" x14ac:dyDescent="0.3">
      <c r="A29" s="5" t="s">
        <v>20</v>
      </c>
      <c r="B29" s="4" t="s">
        <v>22</v>
      </c>
      <c r="C29" s="116" t="s">
        <v>50</v>
      </c>
      <c r="D29" s="117"/>
    </row>
    <row r="30" spans="1:4" ht="16.5" customHeight="1" thickBot="1" x14ac:dyDescent="0.35">
      <c r="A30" s="60" t="s">
        <v>21</v>
      </c>
      <c r="B30" s="61" t="s">
        <v>18</v>
      </c>
      <c r="C30" s="107" t="s">
        <v>51</v>
      </c>
      <c r="D30" s="108"/>
    </row>
  </sheetData>
  <sheetProtection algorithmName="SHA-512" hashValue="WrrWUBuCN6NFRa0B9rqNy/2oTa3Xyplca/Uqyj6vZ1hGV28to+mSGuOwN3eVZ7N9aUM1GOiei07KLGB83TRLlg==" saltValue="Z248oUxkOFLKaWdqCpY/zA==" spinCount="100000" sheet="1" selectLockedCells="1"/>
  <mergeCells count="30">
    <mergeCell ref="C30:D30"/>
    <mergeCell ref="B19:D19"/>
    <mergeCell ref="B23:D23"/>
    <mergeCell ref="C26:D26"/>
    <mergeCell ref="A25:D25"/>
    <mergeCell ref="C27:D27"/>
    <mergeCell ref="C28:D28"/>
    <mergeCell ref="C29:D29"/>
    <mergeCell ref="A4:D4"/>
    <mergeCell ref="A5:D5"/>
    <mergeCell ref="A1:B1"/>
    <mergeCell ref="A2:B2"/>
    <mergeCell ref="A3:B3"/>
    <mergeCell ref="C1:D1"/>
    <mergeCell ref="B7:C7"/>
    <mergeCell ref="B8:C8"/>
    <mergeCell ref="B9:C9"/>
    <mergeCell ref="B10:C10"/>
    <mergeCell ref="A24:D24"/>
    <mergeCell ref="B21:D21"/>
    <mergeCell ref="B22:D22"/>
    <mergeCell ref="B11:C11"/>
    <mergeCell ref="B12:C12"/>
    <mergeCell ref="B13:C13"/>
    <mergeCell ref="B14:C14"/>
    <mergeCell ref="A20:D20"/>
    <mergeCell ref="A15:C15"/>
    <mergeCell ref="A16:D16"/>
    <mergeCell ref="B17:D17"/>
    <mergeCell ref="B18:D18"/>
  </mergeCells>
  <printOptions horizontalCentered="1"/>
  <pageMargins left="0.25" right="0.25" top="0.75" bottom="0.75" header="0.3" footer="0.3"/>
  <pageSetup scale="84" orientation="portrait" r:id="rId1"/>
  <headerFooter>
    <oddHeader>&amp;C&amp;"Arial Narrow,Bold"&amp;14B. BID FORM - ROBERT NATHANIEL DETT ELEMENTARY SCHOOL ANNEX AND RENOVATIONS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7F9DD2-A833-4539-881B-97301F48EFA2}">
  <sheetPr>
    <pageSetUpPr fitToPage="1"/>
  </sheetPr>
  <dimension ref="A1:C50"/>
  <sheetViews>
    <sheetView view="pageLayout" zoomScale="80" zoomScaleNormal="100" zoomScalePageLayoutView="80" workbookViewId="0">
      <selection activeCell="B2" sqref="B2"/>
    </sheetView>
  </sheetViews>
  <sheetFormatPr defaultColWidth="1" defaultRowHeight="15" x14ac:dyDescent="0.25"/>
  <cols>
    <col min="1" max="1" width="21.28515625" customWidth="1"/>
    <col min="2" max="2" width="68.42578125" customWidth="1"/>
    <col min="3" max="3" width="18.7109375" customWidth="1"/>
  </cols>
  <sheetData>
    <row r="1" spans="1:3" ht="24.95" customHeight="1" thickTop="1" x14ac:dyDescent="0.25">
      <c r="A1" s="8" t="s">
        <v>14</v>
      </c>
      <c r="B1" s="73" t="s">
        <v>65</v>
      </c>
      <c r="C1" s="25"/>
    </row>
    <row r="2" spans="1:3" ht="24.95" customHeight="1" x14ac:dyDescent="0.25">
      <c r="A2" s="21" t="s">
        <v>26</v>
      </c>
      <c r="B2" s="74" t="s">
        <v>61</v>
      </c>
      <c r="C2" s="26"/>
    </row>
    <row r="3" spans="1:3" ht="24.95" customHeight="1" x14ac:dyDescent="0.25">
      <c r="A3" s="21" t="s">
        <v>27</v>
      </c>
      <c r="B3" s="75" t="s">
        <v>64</v>
      </c>
      <c r="C3" s="38"/>
    </row>
    <row r="4" spans="1:3" ht="8.25" hidden="1" customHeight="1" x14ac:dyDescent="0.25">
      <c r="A4" s="127"/>
      <c r="B4" s="128"/>
      <c r="C4" s="129"/>
    </row>
    <row r="5" spans="1:3" ht="33" hidden="1" customHeight="1" x14ac:dyDescent="0.25">
      <c r="A5" s="39"/>
      <c r="C5" s="40" t="s">
        <v>1</v>
      </c>
    </row>
    <row r="6" spans="1:3" ht="18" hidden="1" x14ac:dyDescent="0.25">
      <c r="A6" s="39"/>
      <c r="C6" s="9">
        <f>SUM(BidFormDettESAnnexandRen!D13)</f>
        <v>1145000</v>
      </c>
    </row>
    <row r="7" spans="1:3" ht="41.25" customHeight="1" x14ac:dyDescent="0.35">
      <c r="A7" s="130" t="s">
        <v>41</v>
      </c>
      <c r="B7" s="100"/>
      <c r="C7" s="131"/>
    </row>
    <row r="8" spans="1:3" ht="24.75" customHeight="1" x14ac:dyDescent="0.35">
      <c r="A8" s="39"/>
      <c r="C8" s="41" t="s">
        <v>13</v>
      </c>
    </row>
    <row r="9" spans="1:3" ht="8.25" customHeight="1" x14ac:dyDescent="0.3">
      <c r="A9" s="39"/>
      <c r="C9" s="27"/>
    </row>
    <row r="10" spans="1:3" s="6" customFormat="1" ht="18.75" x14ac:dyDescent="0.3">
      <c r="A10" s="10" t="s">
        <v>12</v>
      </c>
      <c r="B10" s="31"/>
      <c r="C10" s="11">
        <f>SUM($C$6)</f>
        <v>1145000</v>
      </c>
    </row>
    <row r="11" spans="1:3" ht="18.75" customHeight="1" x14ac:dyDescent="0.3">
      <c r="A11" s="12" t="s">
        <v>29</v>
      </c>
      <c r="B11" s="1"/>
      <c r="C11" s="13"/>
    </row>
    <row r="12" spans="1:3" ht="18.75" customHeight="1" x14ac:dyDescent="0.3">
      <c r="A12" s="12" t="s">
        <v>30</v>
      </c>
      <c r="B12" s="1"/>
      <c r="C12" s="14">
        <f t="shared" ref="C12" si="0">SUM(C10*C11)*0.04</f>
        <v>0</v>
      </c>
    </row>
    <row r="13" spans="1:3" ht="18.75" customHeight="1" x14ac:dyDescent="0.3">
      <c r="A13" s="15"/>
      <c r="B13" s="32"/>
      <c r="C13" s="16"/>
    </row>
    <row r="14" spans="1:3" ht="18.75" customHeight="1" x14ac:dyDescent="0.3">
      <c r="A14" s="12"/>
      <c r="B14" s="1"/>
      <c r="C14" s="14">
        <f>SUM($C$10)</f>
        <v>1145000</v>
      </c>
    </row>
    <row r="15" spans="1:3" ht="18.75" customHeight="1" x14ac:dyDescent="0.3">
      <c r="A15" s="12" t="s">
        <v>31</v>
      </c>
      <c r="B15" s="1"/>
      <c r="C15" s="13"/>
    </row>
    <row r="16" spans="1:3" ht="18.75" customHeight="1" x14ac:dyDescent="0.3">
      <c r="A16" s="12" t="s">
        <v>36</v>
      </c>
      <c r="B16" s="1"/>
      <c r="C16" s="14">
        <f t="shared" ref="C16" si="1">SUM(C14*C15)*0.03</f>
        <v>0</v>
      </c>
    </row>
    <row r="17" spans="1:3" ht="18.75" customHeight="1" x14ac:dyDescent="0.3">
      <c r="A17" s="15"/>
      <c r="B17" s="32"/>
      <c r="C17" s="16"/>
    </row>
    <row r="18" spans="1:3" ht="18.75" customHeight="1" x14ac:dyDescent="0.3">
      <c r="A18" s="12"/>
      <c r="B18" s="1"/>
      <c r="C18" s="14">
        <f>SUM($C$10)</f>
        <v>1145000</v>
      </c>
    </row>
    <row r="19" spans="1:3" ht="18.75" customHeight="1" x14ac:dyDescent="0.3">
      <c r="A19" s="12" t="s">
        <v>32</v>
      </c>
      <c r="B19" s="1"/>
      <c r="C19" s="13"/>
    </row>
    <row r="20" spans="1:3" ht="18.75" customHeight="1" x14ac:dyDescent="0.3">
      <c r="A20" s="12" t="s">
        <v>35</v>
      </c>
      <c r="B20" s="1"/>
      <c r="C20" s="14">
        <f t="shared" ref="C20" si="2">SUM(C18*C19)*0.01</f>
        <v>0</v>
      </c>
    </row>
    <row r="21" spans="1:3" ht="18.75" customHeight="1" x14ac:dyDescent="0.3">
      <c r="A21" s="15"/>
      <c r="B21" s="32"/>
      <c r="C21" s="16"/>
    </row>
    <row r="22" spans="1:3" ht="18.75" customHeight="1" x14ac:dyDescent="0.3">
      <c r="A22" s="12"/>
      <c r="B22" s="1"/>
      <c r="C22" s="14">
        <f>SUM($C$10)</f>
        <v>1145000</v>
      </c>
    </row>
    <row r="23" spans="1:3" ht="18.75" customHeight="1" x14ac:dyDescent="0.3">
      <c r="A23" s="12" t="s">
        <v>33</v>
      </c>
      <c r="B23" s="1"/>
      <c r="C23" s="13"/>
    </row>
    <row r="24" spans="1:3" ht="18.75" customHeight="1" x14ac:dyDescent="0.3">
      <c r="A24" s="12" t="s">
        <v>34</v>
      </c>
      <c r="B24" s="1"/>
      <c r="C24" s="14">
        <f t="shared" ref="C24" si="3">SUM(C22*C23)*0.04</f>
        <v>0</v>
      </c>
    </row>
    <row r="25" spans="1:3" ht="18.75" customHeight="1" x14ac:dyDescent="0.3">
      <c r="A25" s="15"/>
      <c r="B25" s="32"/>
      <c r="C25" s="16"/>
    </row>
    <row r="26" spans="1:3" ht="18.75" customHeight="1" x14ac:dyDescent="0.3">
      <c r="A26" s="12"/>
      <c r="B26" s="1"/>
      <c r="C26" s="14">
        <f>SUM($C$10)</f>
        <v>1145000</v>
      </c>
    </row>
    <row r="27" spans="1:3" ht="18.75" customHeight="1" x14ac:dyDescent="0.3">
      <c r="A27" s="12" t="s">
        <v>37</v>
      </c>
      <c r="B27" s="1"/>
      <c r="C27" s="13"/>
    </row>
    <row r="28" spans="1:3" ht="18.75" customHeight="1" x14ac:dyDescent="0.3">
      <c r="A28" s="12" t="s">
        <v>38</v>
      </c>
      <c r="B28" s="1"/>
      <c r="C28" s="14">
        <f t="shared" ref="C28" si="4">SUM(C26*C27)*0.03</f>
        <v>0</v>
      </c>
    </row>
    <row r="29" spans="1:3" ht="18.75" customHeight="1" x14ac:dyDescent="0.3">
      <c r="A29" s="15"/>
      <c r="B29" s="32"/>
      <c r="C29" s="16"/>
    </row>
    <row r="30" spans="1:3" ht="18.75" customHeight="1" x14ac:dyDescent="0.3">
      <c r="A30" s="12"/>
      <c r="B30" s="1"/>
      <c r="C30" s="14">
        <f>SUM($C$10)</f>
        <v>1145000</v>
      </c>
    </row>
    <row r="31" spans="1:3" ht="18.75" customHeight="1" x14ac:dyDescent="0.3">
      <c r="A31" s="12" t="s">
        <v>39</v>
      </c>
      <c r="B31" s="1"/>
      <c r="C31" s="13"/>
    </row>
    <row r="32" spans="1:3" ht="18.75" customHeight="1" x14ac:dyDescent="0.3">
      <c r="A32" s="12" t="s">
        <v>40</v>
      </c>
      <c r="B32" s="1"/>
      <c r="C32" s="14">
        <f t="shared" ref="C32" si="5">SUM(C30*C31)*0.01</f>
        <v>0</v>
      </c>
    </row>
    <row r="33" spans="1:3" ht="18.75" customHeight="1" x14ac:dyDescent="0.3">
      <c r="A33" s="15"/>
      <c r="B33" s="32"/>
      <c r="C33" s="16"/>
    </row>
    <row r="34" spans="1:3" ht="18.75" customHeight="1" x14ac:dyDescent="0.3">
      <c r="A34" s="12"/>
      <c r="B34" s="1"/>
      <c r="C34" s="14">
        <f>SUM($C$10)</f>
        <v>1145000</v>
      </c>
    </row>
    <row r="35" spans="1:3" ht="18.75" customHeight="1" x14ac:dyDescent="0.3">
      <c r="A35" s="12" t="s">
        <v>11</v>
      </c>
      <c r="B35" s="1"/>
      <c r="C35" s="14">
        <f>SUM(C12+C16+C20+C24+C28+C32)</f>
        <v>0</v>
      </c>
    </row>
    <row r="36" spans="1:3" ht="18.75" customHeight="1" x14ac:dyDescent="0.3">
      <c r="A36" s="12" t="s">
        <v>24</v>
      </c>
      <c r="B36" s="1"/>
      <c r="C36" s="14">
        <f t="shared" ref="C36" si="6">SUM(C34-C35)</f>
        <v>1145000</v>
      </c>
    </row>
    <row r="37" spans="1:3" ht="8.85" customHeight="1" x14ac:dyDescent="0.3">
      <c r="A37" s="45"/>
      <c r="B37" s="46"/>
      <c r="C37" s="17"/>
    </row>
    <row r="38" spans="1:3" ht="24" customHeight="1" thickBot="1" x14ac:dyDescent="0.3">
      <c r="A38" s="18" t="s">
        <v>23</v>
      </c>
      <c r="B38" s="33"/>
      <c r="C38" s="19">
        <f t="shared" ref="C38" si="7">SUM(C36)</f>
        <v>1145000</v>
      </c>
    </row>
    <row r="39" spans="1:3" ht="17.45" customHeight="1" thickBot="1" x14ac:dyDescent="0.3">
      <c r="A39" s="125" t="s">
        <v>6</v>
      </c>
      <c r="B39" s="126"/>
      <c r="C39" s="42"/>
    </row>
    <row r="40" spans="1:3" ht="17.45" customHeight="1" thickBot="1" x14ac:dyDescent="0.3">
      <c r="A40" s="132" t="s">
        <v>10</v>
      </c>
      <c r="B40" s="80"/>
      <c r="C40" s="133"/>
    </row>
    <row r="41" spans="1:3" ht="17.45" customHeight="1" x14ac:dyDescent="0.3">
      <c r="A41" s="50" t="s">
        <v>9</v>
      </c>
      <c r="B41" s="82"/>
      <c r="C41" s="124"/>
    </row>
    <row r="42" spans="1:3" ht="17.45" customHeight="1" x14ac:dyDescent="0.3">
      <c r="A42" s="51" t="s">
        <v>48</v>
      </c>
      <c r="B42" s="84"/>
      <c r="C42" s="123"/>
    </row>
    <row r="43" spans="1:3" ht="17.45" customHeight="1" thickBot="1" x14ac:dyDescent="0.35">
      <c r="A43" s="134"/>
      <c r="B43" s="135"/>
      <c r="C43" s="136"/>
    </row>
    <row r="44" spans="1:3" ht="18.75" thickBot="1" x14ac:dyDescent="0.3">
      <c r="A44" s="132" t="s">
        <v>19</v>
      </c>
      <c r="B44" s="80"/>
      <c r="C44" s="133"/>
    </row>
    <row r="45" spans="1:3" ht="125.25" customHeight="1" thickBot="1" x14ac:dyDescent="0.3">
      <c r="A45" s="120" t="s">
        <v>58</v>
      </c>
      <c r="B45" s="121"/>
      <c r="C45" s="122"/>
    </row>
    <row r="46" spans="1:3" ht="16.5" x14ac:dyDescent="0.3">
      <c r="A46" s="47" t="s">
        <v>53</v>
      </c>
      <c r="B46" s="48"/>
      <c r="C46" s="49"/>
    </row>
    <row r="47" spans="1:3" ht="16.5" x14ac:dyDescent="0.3">
      <c r="A47" s="20" t="s">
        <v>54</v>
      </c>
      <c r="B47" s="34"/>
      <c r="C47" s="43"/>
    </row>
    <row r="48" spans="1:3" ht="16.5" x14ac:dyDescent="0.3">
      <c r="A48" s="22" t="s">
        <v>55</v>
      </c>
      <c r="B48" s="35"/>
      <c r="C48" s="24"/>
    </row>
    <row r="49" spans="1:3" ht="17.25" thickBot="1" x14ac:dyDescent="0.35">
      <c r="A49" s="23" t="s">
        <v>56</v>
      </c>
      <c r="B49" s="36"/>
      <c r="C49" s="44"/>
    </row>
    <row r="50" spans="1:3" ht="18.75" thickTop="1" x14ac:dyDescent="0.25">
      <c r="C50" s="37"/>
    </row>
  </sheetData>
  <sheetProtection selectLockedCells="1"/>
  <mergeCells count="9">
    <mergeCell ref="A45:C45"/>
    <mergeCell ref="B42:C42"/>
    <mergeCell ref="B41:C41"/>
    <mergeCell ref="A39:B39"/>
    <mergeCell ref="A4:C4"/>
    <mergeCell ref="A7:C7"/>
    <mergeCell ref="A40:C40"/>
    <mergeCell ref="A43:C43"/>
    <mergeCell ref="A44:C44"/>
  </mergeCells>
  <printOptions horizontalCentered="1"/>
  <pageMargins left="0.25" right="0.25" top="0.5" bottom="0.5" header="0.25" footer="0.3"/>
  <pageSetup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BidFormDettESAnnexandRen</vt:lpstr>
      <vt:lpstr>Award Criteria Figure</vt:lpstr>
      <vt:lpstr>'Award Criteria Figure'!Print_Area</vt:lpstr>
      <vt:lpstr>BidFormDettESAnnexandRen!Print_Area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Montenegro, Patricia</dc:creator>
  <cp:lastModifiedBy>Patricia Montenegro</cp:lastModifiedBy>
  <cp:lastPrinted>2021-10-13T13:44:36Z</cp:lastPrinted>
  <dcterms:created xsi:type="dcterms:W3CDTF">2018-01-03T19:56:21Z</dcterms:created>
  <dcterms:modified xsi:type="dcterms:W3CDTF">2023-06-06T00:24:36Z</dcterms:modified>
</cp:coreProperties>
</file>